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chard\Documents\mathe\html\technical\"/>
    </mc:Choice>
  </mc:AlternateContent>
  <xr:revisionPtr revIDLastSave="0" documentId="13_ncr:1_{48C43293-5097-4396-840A-668730DBA7B3}" xr6:coauthVersionLast="47" xr6:coauthVersionMax="47" xr10:uidLastSave="{00000000-0000-0000-0000-000000000000}"/>
  <bookViews>
    <workbookView xWindow="-120" yWindow="-120" windowWidth="29040" windowHeight="15720" xr2:uid="{01D9313B-FE79-485F-BD91-8AA2FDB74CA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5" i="1" l="1"/>
  <c r="V45" i="1"/>
  <c r="T45" i="1"/>
  <c r="S45" i="1"/>
  <c r="Q45" i="1"/>
  <c r="P45" i="1"/>
  <c r="W44" i="1"/>
  <c r="U44" i="1"/>
  <c r="T44" i="1"/>
  <c r="R44" i="1"/>
  <c r="Q44" i="1"/>
  <c r="P44" i="1"/>
  <c r="V43" i="1"/>
  <c r="Q43" i="1"/>
  <c r="U42" i="1"/>
  <c r="Q42" i="1"/>
  <c r="T41" i="1"/>
  <c r="Q41" i="1"/>
  <c r="X40" i="1"/>
  <c r="V40" i="1"/>
  <c r="S40" i="1"/>
  <c r="W39" i="1"/>
  <c r="U39" i="1"/>
  <c r="R39" i="1"/>
  <c r="Q38" i="1"/>
  <c r="P37" i="1"/>
  <c r="X36" i="1"/>
  <c r="W36" i="1"/>
  <c r="V36" i="1"/>
  <c r="U36" i="1"/>
  <c r="T36" i="1"/>
  <c r="Q36" i="1"/>
  <c r="X34" i="1"/>
  <c r="W34" i="1"/>
  <c r="V34" i="1"/>
  <c r="U34" i="1"/>
  <c r="T34" i="1"/>
  <c r="Q34" i="1"/>
  <c r="P34" i="1"/>
  <c r="O44" i="1"/>
  <c r="N44" i="1"/>
  <c r="M44" i="1"/>
  <c r="O45" i="1"/>
  <c r="N45" i="1"/>
  <c r="M45" i="1"/>
  <c r="O43" i="1"/>
  <c r="N43" i="1"/>
  <c r="O42" i="1"/>
  <c r="N42" i="1"/>
  <c r="O41" i="1"/>
  <c r="N41" i="1"/>
  <c r="O40" i="1"/>
  <c r="O39" i="1"/>
  <c r="N37" i="1"/>
  <c r="O36" i="1"/>
  <c r="N35" i="1"/>
  <c r="N34" i="1"/>
  <c r="M43" i="1"/>
  <c r="L41" i="1"/>
  <c r="L37" i="1"/>
  <c r="M42" i="1"/>
  <c r="M41" i="1"/>
  <c r="M40" i="1"/>
  <c r="M39" i="1"/>
  <c r="M37" i="1"/>
  <c r="M34" i="1"/>
  <c r="L45" i="1"/>
  <c r="L44" i="1"/>
  <c r="L43" i="1"/>
  <c r="L40" i="1"/>
  <c r="L42" i="1"/>
  <c r="A41" i="1"/>
  <c r="L39" i="1"/>
  <c r="A39" i="1"/>
  <c r="A37" i="1"/>
  <c r="L33" i="1"/>
  <c r="A33" i="1"/>
  <c r="A42" i="1"/>
  <c r="A40" i="1"/>
  <c r="I15" i="1"/>
  <c r="I14" i="1"/>
  <c r="I11" i="1"/>
  <c r="D14" i="1"/>
  <c r="D11" i="1"/>
  <c r="J42" i="1"/>
  <c r="I42" i="1"/>
  <c r="H42" i="1"/>
  <c r="G42" i="1"/>
  <c r="F42" i="1"/>
  <c r="E42" i="1"/>
  <c r="D42" i="1"/>
  <c r="C42" i="1"/>
  <c r="B42" i="1"/>
  <c r="I41" i="1"/>
  <c r="F41" i="1"/>
  <c r="D41" i="1"/>
  <c r="C41" i="1"/>
  <c r="B41" i="1"/>
  <c r="H40" i="1"/>
  <c r="F40" i="1"/>
  <c r="D40" i="1"/>
  <c r="C40" i="1"/>
  <c r="B40" i="1"/>
  <c r="J39" i="1"/>
  <c r="I39" i="1"/>
  <c r="G39" i="1"/>
  <c r="D39" i="1"/>
  <c r="B39" i="1"/>
  <c r="F38" i="1"/>
  <c r="J37" i="1"/>
  <c r="H37" i="1"/>
  <c r="E37" i="1"/>
  <c r="C37" i="1"/>
  <c r="B37" i="1"/>
  <c r="J36" i="1"/>
  <c r="I36" i="1"/>
  <c r="H36" i="1"/>
  <c r="F36" i="1"/>
  <c r="D36" i="1"/>
  <c r="J35" i="1"/>
  <c r="I35" i="1"/>
  <c r="H35" i="1"/>
  <c r="F35" i="1"/>
  <c r="C35" i="1"/>
  <c r="J34" i="1"/>
  <c r="I34" i="1"/>
  <c r="H34" i="1"/>
  <c r="G34" i="1"/>
  <c r="F34" i="1"/>
  <c r="E34" i="1"/>
  <c r="D34" i="1"/>
  <c r="C34" i="1"/>
  <c r="B34" i="1"/>
  <c r="M15" i="1"/>
  <c r="K15" i="1"/>
  <c r="J15" i="1"/>
  <c r="L14" i="1"/>
  <c r="K14" i="1"/>
  <c r="J14" i="1"/>
  <c r="K13" i="1"/>
  <c r="J12" i="1"/>
  <c r="G14" i="1"/>
  <c r="F14" i="1"/>
  <c r="E14" i="1"/>
  <c r="F13" i="1"/>
  <c r="G12" i="1"/>
  <c r="F12" i="1"/>
  <c r="E12" i="1"/>
</calcChain>
</file>

<file path=xl/sharedStrings.xml><?xml version="1.0" encoding="utf-8"?>
<sst xmlns="http://schemas.openxmlformats.org/spreadsheetml/2006/main" count="247" uniqueCount="66">
  <si>
    <t>4-dimensional comb products</t>
  </si>
  <si>
    <t>2-dimensional factor tilings</t>
  </si>
  <si>
    <t>xPoQo</t>
  </si>
  <si>
    <t>. . .</t>
  </si>
  <si>
    <t>x . .</t>
  </si>
  <si>
    <t>xPo .</t>
  </si>
  <si>
    <t>p</t>
  </si>
  <si>
    <t>q</t>
  </si>
  <si>
    <t>pqN</t>
  </si>
  <si>
    <t>2qN</t>
  </si>
  <si>
    <t>2pN</t>
  </si>
  <si>
    <t>oPxQo</t>
  </si>
  <si>
    <t>. x .</t>
  </si>
  <si>
    <t>oPx .</t>
  </si>
  <si>
    <t>. xQo</t>
  </si>
  <si>
    <t>*</t>
  </si>
  <si>
    <t>2pqN</t>
  </si>
  <si>
    <t>P =</t>
  </si>
  <si>
    <t>Q =</t>
  </si>
  <si>
    <t>P' =</t>
  </si>
  <si>
    <t>Q' =</t>
  </si>
  <si>
    <t>((xPoQo)) ((xP'oQ'o))</t>
  </si>
  <si>
    <t>. . . . . .</t>
  </si>
  <si>
    <t>4pp'N</t>
  </si>
  <si>
    <t>x . . . . .</t>
  </si>
  <si>
    <t>pq2p'N</t>
  </si>
  <si>
    <t>. . . x . .</t>
  </si>
  <si>
    <t>2pp'q'N</t>
  </si>
  <si>
    <t>q'</t>
  </si>
  <si>
    <t>xPo . . . .</t>
  </si>
  <si>
    <t>2q2p'N</t>
  </si>
  <si>
    <t>x . . x . .</t>
  </si>
  <si>
    <t>pqp'q'N</t>
  </si>
  <si>
    <t>. . . xP'o .</t>
  </si>
  <si>
    <t>p'</t>
  </si>
  <si>
    <t>2p2q'N</t>
  </si>
  <si>
    <t>qq'</t>
  </si>
  <si>
    <t>xPo . x . .</t>
  </si>
  <si>
    <t>2p</t>
  </si>
  <si>
    <t>x . . xP'o .</t>
  </si>
  <si>
    <t>2p'</t>
  </si>
  <si>
    <t>2q</t>
  </si>
  <si>
    <t>2qp'q'N</t>
  </si>
  <si>
    <t>pq2q'N</t>
  </si>
  <si>
    <t>2q'</t>
  </si>
  <si>
    <t>xPo . xP'o .</t>
  </si>
  <si>
    <t>4qq'N</t>
  </si>
  <si>
    <t>pp'</t>
  </si>
  <si>
    <t>((xPoQo)) ((oP'xQ'o))</t>
  </si>
  <si>
    <t>. . . . x .</t>
  </si>
  <si>
    <t>2p2p'q'N</t>
  </si>
  <si>
    <t>product tetracombs</t>
  </si>
  <si>
    <t>x . . . x .</t>
  </si>
  <si>
    <t>pq2p'q'N</t>
  </si>
  <si>
    <t>4q</t>
  </si>
  <si>
    <t>. . . oP'x .</t>
  </si>
  <si>
    <t>. . . . xQ'o</t>
  </si>
  <si>
    <t>2p2p'N</t>
  </si>
  <si>
    <t>xPo . . x .</t>
  </si>
  <si>
    <t>2q2p'q'N</t>
  </si>
  <si>
    <t>x . . oP'x .</t>
  </si>
  <si>
    <t>x . . . xQ'o</t>
  </si>
  <si>
    <t>xPo . oP'x .</t>
  </si>
  <si>
    <t>xPo . . xQ'o</t>
  </si>
  <si>
    <t>pq'</t>
  </si>
  <si>
    <t>2q2q'N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</si>
</sst>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">
    <xf numFmtId="0" fontId="0" fillId="0" borderId="0" xfId="0"/>
    <xf numFmtId="0" fontId="1" fillId="2" borderId="0" xfId="1"/>
    <xf numFmtId="0" fontId="2" fillId="3" borderId="0" xfId="2"/>
    <xf numFmtId="0" fontId="3" fillId="0" borderId="0" xfId="0" applyFont="1"/>
    <xf numFmtId="0" fontId="4" fillId="0" borderId="0" xfId="0" applyFont="1"/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419A-EDD2-4B6A-9DC3-65CC1564EED8}">
  <dimension ref="A1:X45"/>
  <sheetViews>
    <sheetView tabSelected="1" topLeftCell="B15" workbookViewId="0">
      <selection activeCell="K46" sqref="K46"/>
    </sheetView>
  </sheetViews>
  <sheetFormatPr baseColWidth="10" defaultRowHeight="15" x14ac:dyDescent="0.25"/>
  <sheetData>
    <row r="1" spans="1:13" ht="18.75" x14ac:dyDescent="0.3">
      <c r="A1" s="4" t="s">
        <v>0</v>
      </c>
    </row>
    <row r="3" spans="1:13" x14ac:dyDescent="0.25">
      <c r="A3" t="s">
        <v>17</v>
      </c>
      <c r="B3" s="2">
        <v>3</v>
      </c>
      <c r="D3" s="3" t="s">
        <v>1</v>
      </c>
    </row>
    <row r="4" spans="1:13" x14ac:dyDescent="0.25">
      <c r="A4" t="s">
        <v>18</v>
      </c>
      <c r="B4" s="2">
        <v>6</v>
      </c>
    </row>
    <row r="5" spans="1:13" x14ac:dyDescent="0.25">
      <c r="D5" t="s">
        <v>2</v>
      </c>
      <c r="I5" t="s">
        <v>11</v>
      </c>
    </row>
    <row r="6" spans="1:13" x14ac:dyDescent="0.25">
      <c r="A6" t="s">
        <v>19</v>
      </c>
      <c r="B6" s="2">
        <v>4</v>
      </c>
      <c r="D6" t="s">
        <v>3</v>
      </c>
      <c r="E6" s="1" t="s">
        <v>10</v>
      </c>
      <c r="F6" t="s">
        <v>7</v>
      </c>
      <c r="G6" s="1" t="s">
        <v>7</v>
      </c>
      <c r="I6" t="s">
        <v>3</v>
      </c>
      <c r="J6" s="1" t="s">
        <v>8</v>
      </c>
      <c r="K6">
        <v>4</v>
      </c>
      <c r="L6" s="1">
        <v>2</v>
      </c>
      <c r="M6" s="1">
        <v>2</v>
      </c>
    </row>
    <row r="7" spans="1:13" x14ac:dyDescent="0.25">
      <c r="A7" t="s">
        <v>20</v>
      </c>
      <c r="B7" s="2">
        <v>8</v>
      </c>
      <c r="D7" t="s">
        <v>4</v>
      </c>
      <c r="E7">
        <v>2</v>
      </c>
      <c r="F7" s="1" t="s">
        <v>8</v>
      </c>
      <c r="G7">
        <v>2</v>
      </c>
      <c r="I7" t="s">
        <v>12</v>
      </c>
      <c r="J7">
        <v>2</v>
      </c>
      <c r="K7" s="1" t="s">
        <v>16</v>
      </c>
      <c r="L7">
        <v>1</v>
      </c>
      <c r="M7">
        <v>1</v>
      </c>
    </row>
    <row r="8" spans="1:13" x14ac:dyDescent="0.25">
      <c r="D8" t="s">
        <v>5</v>
      </c>
      <c r="E8" s="1" t="s">
        <v>6</v>
      </c>
      <c r="F8" t="s">
        <v>6</v>
      </c>
      <c r="G8" s="1" t="s">
        <v>9</v>
      </c>
      <c r="I8" t="s">
        <v>13</v>
      </c>
      <c r="J8" s="1" t="s">
        <v>6</v>
      </c>
      <c r="K8" t="s">
        <v>6</v>
      </c>
      <c r="L8" s="1" t="s">
        <v>9</v>
      </c>
      <c r="M8" s="1" t="s">
        <v>15</v>
      </c>
    </row>
    <row r="9" spans="1:13" x14ac:dyDescent="0.25">
      <c r="I9" t="s">
        <v>14</v>
      </c>
      <c r="J9" s="1" t="s">
        <v>7</v>
      </c>
      <c r="K9" t="s">
        <v>7</v>
      </c>
      <c r="L9" s="1" t="s">
        <v>15</v>
      </c>
      <c r="M9" s="1" t="s">
        <v>10</v>
      </c>
    </row>
    <row r="11" spans="1:13" x14ac:dyDescent="0.25">
      <c r="D11" t="str">
        <f>"x"&amp;B3&amp;"o"&amp;B4&amp;"o"</f>
        <v>x3o6o</v>
      </c>
      <c r="I11" t="str">
        <f>"o"&amp;B3&amp;"x"&amp;B4&amp;"o"</f>
        <v>o3x6o</v>
      </c>
    </row>
    <row r="12" spans="1:13" x14ac:dyDescent="0.25">
      <c r="D12" t="s">
        <v>3</v>
      </c>
      <c r="E12" s="1" t="str">
        <f>2*B3&amp;"N"</f>
        <v>6N</v>
      </c>
      <c r="F12">
        <f>B4</f>
        <v>6</v>
      </c>
      <c r="G12" s="1">
        <f>B4</f>
        <v>6</v>
      </c>
      <c r="I12" t="s">
        <v>3</v>
      </c>
      <c r="J12" s="1" t="str">
        <f>B3*B4&amp;"N"</f>
        <v>18N</v>
      </c>
      <c r="K12">
        <v>4</v>
      </c>
      <c r="L12" s="1">
        <v>2</v>
      </c>
      <c r="M12" s="1">
        <v>2</v>
      </c>
    </row>
    <row r="13" spans="1:13" x14ac:dyDescent="0.25">
      <c r="D13" t="s">
        <v>4</v>
      </c>
      <c r="E13">
        <v>2</v>
      </c>
      <c r="F13" s="1" t="str">
        <f>B3*B4&amp;"N"</f>
        <v>18N</v>
      </c>
      <c r="G13">
        <v>2</v>
      </c>
      <c r="I13" t="s">
        <v>12</v>
      </c>
      <c r="J13">
        <v>2</v>
      </c>
      <c r="K13" s="1" t="str">
        <f>2*B3*B4&amp;"N"</f>
        <v>36N</v>
      </c>
      <c r="L13">
        <v>1</v>
      </c>
      <c r="M13">
        <v>1</v>
      </c>
    </row>
    <row r="14" spans="1:13" x14ac:dyDescent="0.25">
      <c r="D14" t="str">
        <f>"x"&amp;B3&amp;"o ."</f>
        <v>x3o .</v>
      </c>
      <c r="E14" s="1">
        <f>B3</f>
        <v>3</v>
      </c>
      <c r="F14">
        <f>B3</f>
        <v>3</v>
      </c>
      <c r="G14" s="1" t="str">
        <f>2*B4&amp;"N"</f>
        <v>12N</v>
      </c>
      <c r="I14" t="str">
        <f>"o"&amp;B3&amp;"x ."</f>
        <v>o3x .</v>
      </c>
      <c r="J14" s="1">
        <f>B3</f>
        <v>3</v>
      </c>
      <c r="K14">
        <f>B3</f>
        <v>3</v>
      </c>
      <c r="L14" s="1" t="str">
        <f>2*B4&amp;"N"</f>
        <v>12N</v>
      </c>
      <c r="M14" s="1" t="s">
        <v>15</v>
      </c>
    </row>
    <row r="15" spans="1:13" x14ac:dyDescent="0.25">
      <c r="I15" t="str">
        <f>". x"&amp;B4&amp;"o"</f>
        <v>. x6o</v>
      </c>
      <c r="J15" s="1">
        <f>B4</f>
        <v>6</v>
      </c>
      <c r="K15">
        <f>B4</f>
        <v>6</v>
      </c>
      <c r="L15" s="1" t="s">
        <v>15</v>
      </c>
      <c r="M15" s="1" t="str">
        <f>2*B3&amp;"N"</f>
        <v>6N</v>
      </c>
    </row>
    <row r="17" spans="1:24" x14ac:dyDescent="0.25">
      <c r="A17" s="3" t="s">
        <v>51</v>
      </c>
    </row>
    <row r="19" spans="1:24" x14ac:dyDescent="0.25">
      <c r="A19" t="s">
        <v>21</v>
      </c>
      <c r="L19" t="s">
        <v>48</v>
      </c>
    </row>
    <row r="20" spans="1:24" x14ac:dyDescent="0.25">
      <c r="A20" t="s">
        <v>22</v>
      </c>
      <c r="B20" s="1" t="s">
        <v>23</v>
      </c>
      <c r="C20" t="s">
        <v>7</v>
      </c>
      <c r="D20" t="s">
        <v>28</v>
      </c>
      <c r="E20" s="1" t="s">
        <v>7</v>
      </c>
      <c r="F20" s="1" t="s">
        <v>36</v>
      </c>
      <c r="G20" s="1" t="s">
        <v>28</v>
      </c>
      <c r="H20" t="s">
        <v>36</v>
      </c>
      <c r="I20" t="s">
        <v>36</v>
      </c>
      <c r="J20" s="1" t="s">
        <v>36</v>
      </c>
      <c r="L20" t="s">
        <v>22</v>
      </c>
      <c r="M20" s="1" t="s">
        <v>27</v>
      </c>
      <c r="N20" t="s">
        <v>7</v>
      </c>
      <c r="O20">
        <v>4</v>
      </c>
      <c r="P20" s="1" t="s">
        <v>7</v>
      </c>
      <c r="Q20" s="1" t="s">
        <v>54</v>
      </c>
      <c r="R20" s="1">
        <v>2</v>
      </c>
      <c r="S20" s="1">
        <v>2</v>
      </c>
      <c r="T20" t="s">
        <v>54</v>
      </c>
      <c r="U20" t="s">
        <v>41</v>
      </c>
      <c r="V20" t="s">
        <v>41</v>
      </c>
      <c r="W20" s="1" t="s">
        <v>41</v>
      </c>
      <c r="X20" s="1" t="s">
        <v>41</v>
      </c>
    </row>
    <row r="21" spans="1:24" x14ac:dyDescent="0.25">
      <c r="A21" t="s">
        <v>24</v>
      </c>
      <c r="B21">
        <v>2</v>
      </c>
      <c r="C21" s="1" t="s">
        <v>25</v>
      </c>
      <c r="D21" s="1" t="s">
        <v>15</v>
      </c>
      <c r="E21">
        <v>2</v>
      </c>
      <c r="F21" t="s">
        <v>28</v>
      </c>
      <c r="G21">
        <v>0</v>
      </c>
      <c r="H21" s="1" t="s">
        <v>44</v>
      </c>
      <c r="I21" s="1" t="s">
        <v>28</v>
      </c>
      <c r="J21" t="s">
        <v>44</v>
      </c>
      <c r="L21" t="s">
        <v>24</v>
      </c>
      <c r="M21">
        <v>2</v>
      </c>
      <c r="N21" s="1" t="s">
        <v>32</v>
      </c>
      <c r="O21" s="1" t="s">
        <v>15</v>
      </c>
      <c r="P21">
        <v>2</v>
      </c>
      <c r="Q21">
        <v>4</v>
      </c>
      <c r="R21">
        <v>0</v>
      </c>
      <c r="S21">
        <v>0</v>
      </c>
      <c r="T21" s="1">
        <v>8</v>
      </c>
      <c r="U21" s="1">
        <v>2</v>
      </c>
      <c r="V21" s="1">
        <v>2</v>
      </c>
      <c r="W21">
        <v>4</v>
      </c>
      <c r="X21">
        <v>4</v>
      </c>
    </row>
    <row r="22" spans="1:24" x14ac:dyDescent="0.25">
      <c r="A22" t="s">
        <v>26</v>
      </c>
      <c r="B22">
        <v>2</v>
      </c>
      <c r="C22" s="1" t="s">
        <v>15</v>
      </c>
      <c r="D22" s="1" t="s">
        <v>27</v>
      </c>
      <c r="E22">
        <v>0</v>
      </c>
      <c r="F22" t="s">
        <v>7</v>
      </c>
      <c r="G22">
        <v>2</v>
      </c>
      <c r="H22" s="1" t="s">
        <v>7</v>
      </c>
      <c r="I22" s="1" t="s">
        <v>41</v>
      </c>
      <c r="J22" t="s">
        <v>41</v>
      </c>
      <c r="L22" t="s">
        <v>49</v>
      </c>
      <c r="M22">
        <v>2</v>
      </c>
      <c r="N22" s="1" t="s">
        <v>15</v>
      </c>
      <c r="O22" s="1" t="s">
        <v>50</v>
      </c>
      <c r="P22">
        <v>0</v>
      </c>
      <c r="Q22" t="s">
        <v>7</v>
      </c>
      <c r="R22">
        <v>1</v>
      </c>
      <c r="S22">
        <v>1</v>
      </c>
      <c r="T22" s="1" t="s">
        <v>7</v>
      </c>
      <c r="U22" s="1" t="s">
        <v>7</v>
      </c>
      <c r="V22" s="1" t="s">
        <v>7</v>
      </c>
      <c r="W22" t="s">
        <v>7</v>
      </c>
      <c r="X22" t="s">
        <v>7</v>
      </c>
    </row>
    <row r="23" spans="1:24" x14ac:dyDescent="0.25">
      <c r="A23" t="s">
        <v>29</v>
      </c>
      <c r="B23" s="1" t="s">
        <v>6</v>
      </c>
      <c r="C23" t="s">
        <v>6</v>
      </c>
      <c r="D23">
        <v>0</v>
      </c>
      <c r="E23" s="1" t="s">
        <v>30</v>
      </c>
      <c r="F23" s="1" t="s">
        <v>15</v>
      </c>
      <c r="G23" s="1" t="s">
        <v>15</v>
      </c>
      <c r="H23" t="s">
        <v>28</v>
      </c>
      <c r="I23">
        <v>0</v>
      </c>
      <c r="J23" s="1" t="s">
        <v>28</v>
      </c>
      <c r="L23" t="s">
        <v>29</v>
      </c>
      <c r="M23" s="1" t="s">
        <v>6</v>
      </c>
      <c r="N23" t="s">
        <v>6</v>
      </c>
      <c r="O23">
        <v>0</v>
      </c>
      <c r="P23" s="1" t="s">
        <v>42</v>
      </c>
      <c r="Q23" s="1" t="s">
        <v>15</v>
      </c>
      <c r="R23" s="1" t="s">
        <v>15</v>
      </c>
      <c r="S23" s="1" t="s">
        <v>15</v>
      </c>
      <c r="T23">
        <v>4</v>
      </c>
      <c r="U23">
        <v>0</v>
      </c>
      <c r="V23">
        <v>0</v>
      </c>
      <c r="W23" s="1">
        <v>2</v>
      </c>
      <c r="X23" s="1">
        <v>2</v>
      </c>
    </row>
    <row r="24" spans="1:24" x14ac:dyDescent="0.25">
      <c r="A24" t="s">
        <v>31</v>
      </c>
      <c r="B24" s="1">
        <v>4</v>
      </c>
      <c r="C24">
        <v>2</v>
      </c>
      <c r="D24">
        <v>2</v>
      </c>
      <c r="E24" s="1" t="s">
        <v>15</v>
      </c>
      <c r="F24" s="1" t="s">
        <v>32</v>
      </c>
      <c r="G24" s="1" t="s">
        <v>15</v>
      </c>
      <c r="H24">
        <v>2</v>
      </c>
      <c r="I24">
        <v>2</v>
      </c>
      <c r="J24" s="1">
        <v>4</v>
      </c>
      <c r="L24" t="s">
        <v>52</v>
      </c>
      <c r="M24" s="1">
        <v>4</v>
      </c>
      <c r="N24">
        <v>2</v>
      </c>
      <c r="O24">
        <v>2</v>
      </c>
      <c r="P24" s="1" t="s">
        <v>15</v>
      </c>
      <c r="Q24" s="1" t="s">
        <v>53</v>
      </c>
      <c r="R24" s="1" t="s">
        <v>15</v>
      </c>
      <c r="S24" s="1" t="s">
        <v>15</v>
      </c>
      <c r="T24">
        <v>2</v>
      </c>
      <c r="U24">
        <v>1</v>
      </c>
      <c r="V24">
        <v>1</v>
      </c>
      <c r="W24" s="1">
        <v>2</v>
      </c>
      <c r="X24" s="1">
        <v>2</v>
      </c>
    </row>
    <row r="25" spans="1:24" x14ac:dyDescent="0.25">
      <c r="A25" t="s">
        <v>33</v>
      </c>
      <c r="B25" s="1" t="s">
        <v>34</v>
      </c>
      <c r="C25">
        <v>0</v>
      </c>
      <c r="D25" t="s">
        <v>34</v>
      </c>
      <c r="E25" s="1" t="s">
        <v>15</v>
      </c>
      <c r="F25" s="1" t="s">
        <v>15</v>
      </c>
      <c r="G25" s="1" t="s">
        <v>35</v>
      </c>
      <c r="H25">
        <v>0</v>
      </c>
      <c r="I25" t="s">
        <v>7</v>
      </c>
      <c r="J25" s="1" t="s">
        <v>7</v>
      </c>
      <c r="L25" t="s">
        <v>55</v>
      </c>
      <c r="M25" s="1" t="s">
        <v>34</v>
      </c>
      <c r="N25">
        <v>0</v>
      </c>
      <c r="O25" t="s">
        <v>34</v>
      </c>
      <c r="P25" s="1" t="s">
        <v>15</v>
      </c>
      <c r="Q25" s="1" t="s">
        <v>15</v>
      </c>
      <c r="R25" s="1" t="s">
        <v>35</v>
      </c>
      <c r="S25" s="1" t="s">
        <v>15</v>
      </c>
      <c r="T25">
        <v>0</v>
      </c>
      <c r="U25" t="s">
        <v>7</v>
      </c>
      <c r="V25">
        <v>0</v>
      </c>
      <c r="W25" s="1" t="s">
        <v>7</v>
      </c>
      <c r="X25" s="1">
        <v>0</v>
      </c>
    </row>
    <row r="26" spans="1:24" x14ac:dyDescent="0.25">
      <c r="A26" t="s">
        <v>37</v>
      </c>
      <c r="B26" t="s">
        <v>38</v>
      </c>
      <c r="C26" s="1" t="s">
        <v>38</v>
      </c>
      <c r="D26" s="1" t="s">
        <v>6</v>
      </c>
      <c r="E26">
        <v>2</v>
      </c>
      <c r="F26" t="s">
        <v>6</v>
      </c>
      <c r="G26">
        <v>0</v>
      </c>
      <c r="H26" s="1" t="s">
        <v>42</v>
      </c>
      <c r="I26" s="1" t="s">
        <v>15</v>
      </c>
      <c r="J26">
        <v>2</v>
      </c>
      <c r="L26" t="s">
        <v>56</v>
      </c>
      <c r="M26" s="1" t="s">
        <v>28</v>
      </c>
      <c r="N26">
        <v>0</v>
      </c>
      <c r="O26" t="s">
        <v>28</v>
      </c>
      <c r="P26" s="1" t="s">
        <v>15</v>
      </c>
      <c r="Q26" s="1" t="s">
        <v>15</v>
      </c>
      <c r="R26" s="1" t="s">
        <v>15</v>
      </c>
      <c r="S26" s="1" t="s">
        <v>57</v>
      </c>
      <c r="T26">
        <v>0</v>
      </c>
      <c r="U26">
        <v>0</v>
      </c>
      <c r="V26" t="s">
        <v>7</v>
      </c>
      <c r="W26" s="1">
        <v>0</v>
      </c>
      <c r="X26" s="1" t="s">
        <v>7</v>
      </c>
    </row>
    <row r="27" spans="1:24" x14ac:dyDescent="0.25">
      <c r="A27" t="s">
        <v>39</v>
      </c>
      <c r="B27" t="s">
        <v>40</v>
      </c>
      <c r="C27" s="1" t="s">
        <v>34</v>
      </c>
      <c r="D27" s="1" t="s">
        <v>40</v>
      </c>
      <c r="E27">
        <v>0</v>
      </c>
      <c r="F27" t="s">
        <v>34</v>
      </c>
      <c r="G27">
        <v>2</v>
      </c>
      <c r="H27" s="1" t="s">
        <v>15</v>
      </c>
      <c r="I27" s="1" t="s">
        <v>43</v>
      </c>
      <c r="J27">
        <v>2</v>
      </c>
      <c r="L27" t="s">
        <v>58</v>
      </c>
      <c r="M27" t="s">
        <v>38</v>
      </c>
      <c r="N27" s="1" t="s">
        <v>38</v>
      </c>
      <c r="O27" s="1" t="s">
        <v>6</v>
      </c>
      <c r="P27">
        <v>2</v>
      </c>
      <c r="Q27" t="s">
        <v>6</v>
      </c>
      <c r="R27">
        <v>0</v>
      </c>
      <c r="S27">
        <v>0</v>
      </c>
      <c r="T27" s="1" t="s">
        <v>59</v>
      </c>
      <c r="U27" s="1" t="s">
        <v>15</v>
      </c>
      <c r="V27" s="1" t="s">
        <v>15</v>
      </c>
      <c r="W27">
        <v>1</v>
      </c>
      <c r="X27">
        <v>1</v>
      </c>
    </row>
    <row r="28" spans="1:24" x14ac:dyDescent="0.25">
      <c r="A28" t="s">
        <v>45</v>
      </c>
      <c r="B28" s="1" t="s">
        <v>47</v>
      </c>
      <c r="C28" t="s">
        <v>47</v>
      </c>
      <c r="D28" t="s">
        <v>47</v>
      </c>
      <c r="E28" s="1" t="s">
        <v>34</v>
      </c>
      <c r="F28" s="1" t="s">
        <v>47</v>
      </c>
      <c r="G28" s="1" t="s">
        <v>6</v>
      </c>
      <c r="H28" t="s">
        <v>34</v>
      </c>
      <c r="I28" t="s">
        <v>6</v>
      </c>
      <c r="J28" s="1" t="s">
        <v>46</v>
      </c>
      <c r="L28" t="s">
        <v>60</v>
      </c>
      <c r="M28" t="s">
        <v>40</v>
      </c>
      <c r="N28" s="1" t="s">
        <v>34</v>
      </c>
      <c r="O28" s="1" t="s">
        <v>40</v>
      </c>
      <c r="P28">
        <v>0</v>
      </c>
      <c r="Q28" t="s">
        <v>34</v>
      </c>
      <c r="R28">
        <v>2</v>
      </c>
      <c r="S28">
        <v>0</v>
      </c>
      <c r="T28" s="1" t="s">
        <v>15</v>
      </c>
      <c r="U28" s="1" t="s">
        <v>43</v>
      </c>
      <c r="V28" s="1" t="s">
        <v>15</v>
      </c>
      <c r="W28">
        <v>2</v>
      </c>
      <c r="X28">
        <v>0</v>
      </c>
    </row>
    <row r="29" spans="1:24" x14ac:dyDescent="0.25">
      <c r="L29" t="s">
        <v>61</v>
      </c>
      <c r="M29" t="s">
        <v>44</v>
      </c>
      <c r="N29" s="1" t="s">
        <v>28</v>
      </c>
      <c r="O29" s="1" t="s">
        <v>44</v>
      </c>
      <c r="P29">
        <v>0</v>
      </c>
      <c r="Q29" t="s">
        <v>28</v>
      </c>
      <c r="R29">
        <v>0</v>
      </c>
      <c r="S29">
        <v>2</v>
      </c>
      <c r="T29" s="1" t="s">
        <v>15</v>
      </c>
      <c r="U29" s="1" t="s">
        <v>15</v>
      </c>
      <c r="V29" s="1" t="s">
        <v>25</v>
      </c>
      <c r="W29">
        <v>0</v>
      </c>
      <c r="X29">
        <v>2</v>
      </c>
    </row>
    <row r="30" spans="1:24" x14ac:dyDescent="0.25">
      <c r="L30" t="s">
        <v>62</v>
      </c>
      <c r="M30" s="1" t="s">
        <v>47</v>
      </c>
      <c r="N30" t="s">
        <v>47</v>
      </c>
      <c r="O30" t="s">
        <v>47</v>
      </c>
      <c r="P30" s="1" t="s">
        <v>34</v>
      </c>
      <c r="Q30" s="1" t="s">
        <v>47</v>
      </c>
      <c r="R30" s="1" t="s">
        <v>6</v>
      </c>
      <c r="S30" s="1">
        <v>0</v>
      </c>
      <c r="T30" t="s">
        <v>34</v>
      </c>
      <c r="U30" t="s">
        <v>6</v>
      </c>
      <c r="V30">
        <v>0</v>
      </c>
      <c r="W30" s="1" t="s">
        <v>65</v>
      </c>
      <c r="X30" s="1" t="s">
        <v>15</v>
      </c>
    </row>
    <row r="31" spans="1:24" x14ac:dyDescent="0.25">
      <c r="L31" t="s">
        <v>63</v>
      </c>
      <c r="M31" s="1" t="s">
        <v>64</v>
      </c>
      <c r="N31" t="s">
        <v>64</v>
      </c>
      <c r="O31" t="s">
        <v>64</v>
      </c>
      <c r="P31" s="1" t="s">
        <v>28</v>
      </c>
      <c r="Q31" s="1" t="s">
        <v>64</v>
      </c>
      <c r="R31" s="1">
        <v>0</v>
      </c>
      <c r="S31" s="1" t="s">
        <v>6</v>
      </c>
      <c r="T31" t="s">
        <v>28</v>
      </c>
      <c r="U31">
        <v>0</v>
      </c>
      <c r="V31" t="s">
        <v>6</v>
      </c>
      <c r="W31" s="1" t="s">
        <v>15</v>
      </c>
      <c r="X31" s="1" t="s">
        <v>30</v>
      </c>
    </row>
    <row r="33" spans="1:24" x14ac:dyDescent="0.25">
      <c r="A33" t="str">
        <f>"((x"&amp;B3&amp;"o"&amp;B4&amp;"o)) ((x"&amp;B6&amp;"o"&amp;B7&amp;"o))"</f>
        <v>((x3o6o)) ((x4o8o))</v>
      </c>
      <c r="L33" t="str">
        <f>"((x"&amp;B3&amp;"o"&amp;B4&amp;"o)) ((o"&amp;B6&amp;"x"&amp;B7&amp;"o))"</f>
        <v>((x3o6o)) ((o4x8o))</v>
      </c>
    </row>
    <row r="34" spans="1:24" x14ac:dyDescent="0.25">
      <c r="A34" t="s">
        <v>22</v>
      </c>
      <c r="B34" s="1" t="str">
        <f>4*B3*B6&amp;"N"</f>
        <v>48N</v>
      </c>
      <c r="C34">
        <f>B4</f>
        <v>6</v>
      </c>
      <c r="D34">
        <f>B7</f>
        <v>8</v>
      </c>
      <c r="E34" s="1">
        <f>B4</f>
        <v>6</v>
      </c>
      <c r="F34" s="1">
        <f>B4*B7</f>
        <v>48</v>
      </c>
      <c r="G34" s="1">
        <f>B7</f>
        <v>8</v>
      </c>
      <c r="H34">
        <f>B4*B7</f>
        <v>48</v>
      </c>
      <c r="I34">
        <f>B4*B7</f>
        <v>48</v>
      </c>
      <c r="J34" s="1">
        <f>B4*B7</f>
        <v>48</v>
      </c>
      <c r="L34" t="s">
        <v>22</v>
      </c>
      <c r="M34" s="1" t="str">
        <f>2*B3*B6*B7&amp;"N"</f>
        <v>192N</v>
      </c>
      <c r="N34">
        <f>B7</f>
        <v>8</v>
      </c>
      <c r="O34">
        <v>4</v>
      </c>
      <c r="P34" s="1">
        <f>B4</f>
        <v>6</v>
      </c>
      <c r="Q34" s="1">
        <f>4*B4</f>
        <v>24</v>
      </c>
      <c r="R34" s="1">
        <v>2</v>
      </c>
      <c r="S34" s="1">
        <v>2</v>
      </c>
      <c r="T34">
        <f>4*B4</f>
        <v>24</v>
      </c>
      <c r="U34">
        <f>2*B4</f>
        <v>12</v>
      </c>
      <c r="V34">
        <f>2*B4</f>
        <v>12</v>
      </c>
      <c r="W34" s="1">
        <f>2*B4</f>
        <v>12</v>
      </c>
      <c r="X34" s="1">
        <f>2*B4</f>
        <v>12</v>
      </c>
    </row>
    <row r="35" spans="1:24" x14ac:dyDescent="0.25">
      <c r="A35" t="s">
        <v>24</v>
      </c>
      <c r="B35">
        <v>2</v>
      </c>
      <c r="C35" s="1" t="str">
        <f>B3*B4*2*B6&amp;"N"</f>
        <v>144N</v>
      </c>
      <c r="D35" s="1" t="s">
        <v>15</v>
      </c>
      <c r="E35">
        <v>2</v>
      </c>
      <c r="F35">
        <f>B7</f>
        <v>8</v>
      </c>
      <c r="G35">
        <v>0</v>
      </c>
      <c r="H35" s="1">
        <f>2*B7</f>
        <v>16</v>
      </c>
      <c r="I35" s="1">
        <f>B7</f>
        <v>8</v>
      </c>
      <c r="J35">
        <f>2*B7</f>
        <v>16</v>
      </c>
      <c r="L35" t="s">
        <v>24</v>
      </c>
      <c r="M35">
        <v>2</v>
      </c>
      <c r="N35" s="1" t="str">
        <f>B3*B4*B6*B7&amp;"N"</f>
        <v>576N</v>
      </c>
      <c r="O35" s="1" t="s">
        <v>15</v>
      </c>
      <c r="P35">
        <v>2</v>
      </c>
      <c r="Q35">
        <v>4</v>
      </c>
      <c r="R35">
        <v>0</v>
      </c>
      <c r="S35">
        <v>0</v>
      </c>
      <c r="T35" s="1">
        <v>8</v>
      </c>
      <c r="U35" s="1">
        <v>2</v>
      </c>
      <c r="V35" s="1">
        <v>2</v>
      </c>
      <c r="W35">
        <v>4</v>
      </c>
      <c r="X35">
        <v>4</v>
      </c>
    </row>
    <row r="36" spans="1:24" x14ac:dyDescent="0.25">
      <c r="A36" t="s">
        <v>26</v>
      </c>
      <c r="B36">
        <v>2</v>
      </c>
      <c r="C36" s="1" t="s">
        <v>15</v>
      </c>
      <c r="D36" s="1" t="str">
        <f>2*B3*B6*B7&amp;"N"</f>
        <v>192N</v>
      </c>
      <c r="E36">
        <v>0</v>
      </c>
      <c r="F36">
        <f>B4</f>
        <v>6</v>
      </c>
      <c r="G36">
        <v>2</v>
      </c>
      <c r="H36" s="1">
        <f>B4</f>
        <v>6</v>
      </c>
      <c r="I36" s="1">
        <f>2*B4</f>
        <v>12</v>
      </c>
      <c r="J36">
        <f>2*B4</f>
        <v>12</v>
      </c>
      <c r="L36" t="s">
        <v>49</v>
      </c>
      <c r="M36">
        <v>2</v>
      </c>
      <c r="N36" s="1" t="s">
        <v>15</v>
      </c>
      <c r="O36" s="1" t="str">
        <f>2*B3*2*B6*B7&amp;"N"</f>
        <v>384N</v>
      </c>
      <c r="P36">
        <v>0</v>
      </c>
      <c r="Q36">
        <f>B4</f>
        <v>6</v>
      </c>
      <c r="R36">
        <v>1</v>
      </c>
      <c r="S36">
        <v>1</v>
      </c>
      <c r="T36" s="1">
        <f>B4</f>
        <v>6</v>
      </c>
      <c r="U36" s="1">
        <f>B4</f>
        <v>6</v>
      </c>
      <c r="V36" s="1">
        <f>B4</f>
        <v>6</v>
      </c>
      <c r="W36">
        <f>B4</f>
        <v>6</v>
      </c>
      <c r="X36">
        <f>B4</f>
        <v>6</v>
      </c>
    </row>
    <row r="37" spans="1:24" x14ac:dyDescent="0.25">
      <c r="A37" t="str">
        <f>"x"&amp;B3&amp;"o . . . ."</f>
        <v>x3o . . . .</v>
      </c>
      <c r="B37" s="1">
        <f>B3</f>
        <v>3</v>
      </c>
      <c r="C37">
        <f>B3</f>
        <v>3</v>
      </c>
      <c r="D37">
        <v>0</v>
      </c>
      <c r="E37" s="1" t="str">
        <f>2*B4*2*B6&amp;"N"</f>
        <v>96N</v>
      </c>
      <c r="F37" s="1" t="s">
        <v>15</v>
      </c>
      <c r="G37" s="1" t="s">
        <v>15</v>
      </c>
      <c r="H37">
        <f>B7</f>
        <v>8</v>
      </c>
      <c r="I37">
        <v>0</v>
      </c>
      <c r="J37" s="1">
        <f>B7</f>
        <v>8</v>
      </c>
      <c r="L37" t="str">
        <f>"x"&amp;B3&amp;"o . . . ."</f>
        <v>x3o . . . .</v>
      </c>
      <c r="M37" s="1">
        <f>B3</f>
        <v>3</v>
      </c>
      <c r="N37">
        <f>B3</f>
        <v>3</v>
      </c>
      <c r="O37">
        <v>0</v>
      </c>
      <c r="P37" s="1" t="str">
        <f>2*B4*B6*B7&amp;"N"</f>
        <v>384N</v>
      </c>
      <c r="Q37" s="1" t="s">
        <v>15</v>
      </c>
      <c r="R37" s="1" t="s">
        <v>15</v>
      </c>
      <c r="S37" s="1" t="s">
        <v>15</v>
      </c>
      <c r="T37">
        <v>4</v>
      </c>
      <c r="U37">
        <v>0</v>
      </c>
      <c r="V37">
        <v>0</v>
      </c>
      <c r="W37" s="1">
        <v>2</v>
      </c>
      <c r="X37" s="1">
        <v>2</v>
      </c>
    </row>
    <row r="38" spans="1:24" x14ac:dyDescent="0.25">
      <c r="A38" t="s">
        <v>31</v>
      </c>
      <c r="B38" s="1">
        <v>4</v>
      </c>
      <c r="C38">
        <v>2</v>
      </c>
      <c r="D38">
        <v>2</v>
      </c>
      <c r="E38" s="1" t="s">
        <v>15</v>
      </c>
      <c r="F38" s="1" t="str">
        <f>B3*B4*B6*B7&amp;"N"</f>
        <v>576N</v>
      </c>
      <c r="G38" s="1" t="s">
        <v>15</v>
      </c>
      <c r="H38">
        <v>2</v>
      </c>
      <c r="I38">
        <v>2</v>
      </c>
      <c r="J38" s="1">
        <v>4</v>
      </c>
      <c r="L38" t="s">
        <v>52</v>
      </c>
      <c r="M38" s="1">
        <v>4</v>
      </c>
      <c r="N38">
        <v>2</v>
      </c>
      <c r="O38">
        <v>2</v>
      </c>
      <c r="P38" s="1" t="s">
        <v>15</v>
      </c>
      <c r="Q38" s="1" t="str">
        <f>2*B3*B4*B6*B7&amp;"N"</f>
        <v>1152N</v>
      </c>
      <c r="R38" s="1" t="s">
        <v>15</v>
      </c>
      <c r="S38" s="1" t="s">
        <v>15</v>
      </c>
      <c r="T38">
        <v>2</v>
      </c>
      <c r="U38">
        <v>1</v>
      </c>
      <c r="V38">
        <v>1</v>
      </c>
      <c r="W38" s="1">
        <v>2</v>
      </c>
      <c r="X38" s="1">
        <v>2</v>
      </c>
    </row>
    <row r="39" spans="1:24" x14ac:dyDescent="0.25">
      <c r="A39" t="str">
        <f>". . . x"&amp;B6&amp;"o ."</f>
        <v>. . . x4o .</v>
      </c>
      <c r="B39" s="1">
        <f>B6</f>
        <v>4</v>
      </c>
      <c r="C39">
        <v>0</v>
      </c>
      <c r="D39">
        <f>B6</f>
        <v>4</v>
      </c>
      <c r="E39" s="1" t="s">
        <v>15</v>
      </c>
      <c r="F39" s="1" t="s">
        <v>15</v>
      </c>
      <c r="G39" s="1" t="str">
        <f>2*B3*2*B7&amp;"N"</f>
        <v>96N</v>
      </c>
      <c r="H39">
        <v>0</v>
      </c>
      <c r="I39">
        <f>B4</f>
        <v>6</v>
      </c>
      <c r="J39" s="1">
        <f>B4</f>
        <v>6</v>
      </c>
      <c r="L39" t="str">
        <f>". . . o"&amp;B6&amp;"x ."</f>
        <v>. . . o4x .</v>
      </c>
      <c r="M39" s="1">
        <f>B6</f>
        <v>4</v>
      </c>
      <c r="N39">
        <v>0</v>
      </c>
      <c r="O39">
        <f>B6</f>
        <v>4</v>
      </c>
      <c r="P39" s="1" t="s">
        <v>15</v>
      </c>
      <c r="Q39" s="1" t="s">
        <v>15</v>
      </c>
      <c r="R39" s="1" t="str">
        <f>2*B3*2*B7&amp;"N"</f>
        <v>96N</v>
      </c>
      <c r="S39" s="1" t="s">
        <v>15</v>
      </c>
      <c r="T39">
        <v>0</v>
      </c>
      <c r="U39">
        <f>B7</f>
        <v>8</v>
      </c>
      <c r="V39">
        <v>0</v>
      </c>
      <c r="W39" s="1">
        <f>B7</f>
        <v>8</v>
      </c>
      <c r="X39" s="1">
        <v>0</v>
      </c>
    </row>
    <row r="40" spans="1:24" x14ac:dyDescent="0.25">
      <c r="A40" t="str">
        <f>"x"&amp;B3&amp;"o . x . ."</f>
        <v>x3o . x . .</v>
      </c>
      <c r="B40">
        <f>2*B3</f>
        <v>6</v>
      </c>
      <c r="C40" s="1">
        <f>2*B3</f>
        <v>6</v>
      </c>
      <c r="D40" s="1">
        <f>B3</f>
        <v>3</v>
      </c>
      <c r="E40">
        <v>2</v>
      </c>
      <c r="F40">
        <f>B3</f>
        <v>3</v>
      </c>
      <c r="G40">
        <v>0</v>
      </c>
      <c r="H40" s="1" t="str">
        <f>2*B4*B6*B7&amp;"N"</f>
        <v>384N</v>
      </c>
      <c r="I40" s="1" t="s">
        <v>15</v>
      </c>
      <c r="J40">
        <v>2</v>
      </c>
      <c r="L40" t="str">
        <f>". . . . x"&amp;B7&amp;"o"</f>
        <v>. . . . x8o</v>
      </c>
      <c r="M40" s="1">
        <f>B7</f>
        <v>8</v>
      </c>
      <c r="N40">
        <v>0</v>
      </c>
      <c r="O40">
        <f>B7</f>
        <v>8</v>
      </c>
      <c r="P40" s="1" t="s">
        <v>15</v>
      </c>
      <c r="Q40" s="1" t="s">
        <v>15</v>
      </c>
      <c r="R40" s="1" t="s">
        <v>15</v>
      </c>
      <c r="S40" s="1" t="str">
        <f>2*B3*2*B6&amp;"N"</f>
        <v>48N</v>
      </c>
      <c r="T40">
        <v>0</v>
      </c>
      <c r="U40">
        <v>0</v>
      </c>
      <c r="V40">
        <f>B7</f>
        <v>8</v>
      </c>
      <c r="W40" s="1">
        <v>0</v>
      </c>
      <c r="X40" s="1">
        <f>B7</f>
        <v>8</v>
      </c>
    </row>
    <row r="41" spans="1:24" x14ac:dyDescent="0.25">
      <c r="A41" t="str">
        <f>"x . . x"&amp;B6&amp;"o ."</f>
        <v>x . . x4o .</v>
      </c>
      <c r="B41">
        <f>2*B6</f>
        <v>8</v>
      </c>
      <c r="C41" s="1">
        <f>B6</f>
        <v>4</v>
      </c>
      <c r="D41" s="1">
        <f>2*B6</f>
        <v>8</v>
      </c>
      <c r="E41">
        <v>0</v>
      </c>
      <c r="F41">
        <f>B6</f>
        <v>4</v>
      </c>
      <c r="G41">
        <v>2</v>
      </c>
      <c r="H41" s="1" t="s">
        <v>15</v>
      </c>
      <c r="I41" s="1" t="str">
        <f>B3*B4*2*B7&amp;"N"</f>
        <v>288N</v>
      </c>
      <c r="J41">
        <v>2</v>
      </c>
      <c r="L41" t="str">
        <f>"x"&amp;B3&amp;"o . . x ."</f>
        <v>x3o . . x .</v>
      </c>
      <c r="M41">
        <f>2*B3</f>
        <v>6</v>
      </c>
      <c r="N41" s="1">
        <f>2*B3</f>
        <v>6</v>
      </c>
      <c r="O41" s="1">
        <f>B3</f>
        <v>3</v>
      </c>
      <c r="P41">
        <v>2</v>
      </c>
      <c r="Q41">
        <f>B3</f>
        <v>3</v>
      </c>
      <c r="R41">
        <v>0</v>
      </c>
      <c r="S41">
        <v>0</v>
      </c>
      <c r="T41" s="1" t="str">
        <f>2*B4*2*B6*B7&amp;"N"</f>
        <v>768N</v>
      </c>
      <c r="U41" s="1" t="s">
        <v>15</v>
      </c>
      <c r="V41" s="1" t="s">
        <v>15</v>
      </c>
      <c r="W41">
        <v>1</v>
      </c>
      <c r="X41">
        <v>1</v>
      </c>
    </row>
    <row r="42" spans="1:24" x14ac:dyDescent="0.25">
      <c r="A42" t="str">
        <f>"x"&amp;B3&amp;"o . x"&amp;B6&amp;"o ."</f>
        <v>x3o . x4o .</v>
      </c>
      <c r="B42" s="1">
        <f>B3*B6</f>
        <v>12</v>
      </c>
      <c r="C42">
        <f>B3*B6</f>
        <v>12</v>
      </c>
      <c r="D42">
        <f>B3*B6</f>
        <v>12</v>
      </c>
      <c r="E42" s="1">
        <f>B6</f>
        <v>4</v>
      </c>
      <c r="F42" s="1">
        <f>B3*B6</f>
        <v>12</v>
      </c>
      <c r="G42" s="1">
        <f>B3</f>
        <v>3</v>
      </c>
      <c r="H42">
        <f>B6</f>
        <v>4</v>
      </c>
      <c r="I42">
        <f>B3</f>
        <v>3</v>
      </c>
      <c r="J42" s="1" t="str">
        <f>4*B4*B7&amp;"N"</f>
        <v>192N</v>
      </c>
      <c r="L42" t="str">
        <f>"x . . o"&amp;B6&amp;"x ."</f>
        <v>x . . o4x .</v>
      </c>
      <c r="M42">
        <f>2*B6</f>
        <v>8</v>
      </c>
      <c r="N42" s="1">
        <f>B6</f>
        <v>4</v>
      </c>
      <c r="O42" s="1">
        <f>2*B6</f>
        <v>8</v>
      </c>
      <c r="P42">
        <v>0</v>
      </c>
      <c r="Q42">
        <f>B6</f>
        <v>4</v>
      </c>
      <c r="R42">
        <v>2</v>
      </c>
      <c r="S42">
        <v>0</v>
      </c>
      <c r="T42" s="1" t="s">
        <v>15</v>
      </c>
      <c r="U42" s="1" t="str">
        <f>B3*B4*2*B7&amp;"N"</f>
        <v>288N</v>
      </c>
      <c r="V42" s="1" t="s">
        <v>15</v>
      </c>
      <c r="W42">
        <v>2</v>
      </c>
      <c r="X42">
        <v>0</v>
      </c>
    </row>
    <row r="43" spans="1:24" x14ac:dyDescent="0.25">
      <c r="L43" t="str">
        <f>"x . . . x"&amp;B7&amp;"o"</f>
        <v>x . . . x8o</v>
      </c>
      <c r="M43">
        <f>2*B7</f>
        <v>16</v>
      </c>
      <c r="N43" s="1">
        <f>B7</f>
        <v>8</v>
      </c>
      <c r="O43" s="1">
        <f>2*B7</f>
        <v>16</v>
      </c>
      <c r="P43">
        <v>0</v>
      </c>
      <c r="Q43">
        <f>B7</f>
        <v>8</v>
      </c>
      <c r="R43">
        <v>0</v>
      </c>
      <c r="S43">
        <v>2</v>
      </c>
      <c r="T43" s="1" t="s">
        <v>15</v>
      </c>
      <c r="U43" s="1" t="s">
        <v>15</v>
      </c>
      <c r="V43" s="1" t="str">
        <f>B3*B4*2*B6&amp;"N"</f>
        <v>144N</v>
      </c>
      <c r="W43">
        <v>0</v>
      </c>
      <c r="X43">
        <v>2</v>
      </c>
    </row>
    <row r="44" spans="1:24" x14ac:dyDescent="0.25">
      <c r="L44" t="str">
        <f>"x"&amp;B3&amp;"o . o"&amp;B6&amp;"x ."</f>
        <v>x3o . o4x .</v>
      </c>
      <c r="M44" s="1">
        <f>B3*B6</f>
        <v>12</v>
      </c>
      <c r="N44">
        <f>B3*B6</f>
        <v>12</v>
      </c>
      <c r="O44">
        <f>B3*B6</f>
        <v>12</v>
      </c>
      <c r="P44" s="1">
        <f>B6</f>
        <v>4</v>
      </c>
      <c r="Q44" s="1">
        <f>B3*B6</f>
        <v>12</v>
      </c>
      <c r="R44" s="1">
        <f>B3</f>
        <v>3</v>
      </c>
      <c r="S44" s="1">
        <v>0</v>
      </c>
      <c r="T44">
        <f>B6</f>
        <v>4</v>
      </c>
      <c r="U44">
        <f>B3</f>
        <v>3</v>
      </c>
      <c r="V44">
        <v>0</v>
      </c>
      <c r="W44" s="1" t="str">
        <f>2*B4*2*B7&amp;"N"</f>
        <v>192N</v>
      </c>
      <c r="X44" s="1" t="s">
        <v>15</v>
      </c>
    </row>
    <row r="45" spans="1:24" x14ac:dyDescent="0.25">
      <c r="L45" t="str">
        <f>"x"&amp;B3&amp;"o . . x"&amp;B7&amp;"o"</f>
        <v>x3o . . x8o</v>
      </c>
      <c r="M45" s="1">
        <f>B3*B7</f>
        <v>24</v>
      </c>
      <c r="N45">
        <f>B3*B7</f>
        <v>24</v>
      </c>
      <c r="O45">
        <f>B3*B7</f>
        <v>24</v>
      </c>
      <c r="P45" s="1">
        <f>B7</f>
        <v>8</v>
      </c>
      <c r="Q45" s="1">
        <f>B3*B7</f>
        <v>24</v>
      </c>
      <c r="R45" s="1">
        <v>0</v>
      </c>
      <c r="S45" s="1">
        <f>B3</f>
        <v>3</v>
      </c>
      <c r="T45">
        <f>B7</f>
        <v>8</v>
      </c>
      <c r="U45">
        <v>0</v>
      </c>
      <c r="V45">
        <f>B3</f>
        <v>3</v>
      </c>
      <c r="W45" s="1" t="s">
        <v>15</v>
      </c>
      <c r="X45" s="1" t="str">
        <f>2*B4*B6&amp;"N"</f>
        <v>48N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Klitzing</dc:creator>
  <cp:lastModifiedBy>Richard Klitzing</cp:lastModifiedBy>
  <dcterms:created xsi:type="dcterms:W3CDTF">2026-01-06T19:23:24Z</dcterms:created>
  <dcterms:modified xsi:type="dcterms:W3CDTF">2026-01-07T09:40:38Z</dcterms:modified>
</cp:coreProperties>
</file>